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D:\11505-陳紘\1例行報表\每月身障統計\★各群組單位在職人數及進用身心障礙人員一覽表\115年度\"/>
    </mc:Choice>
  </mc:AlternateContent>
  <xr:revisionPtr revIDLastSave="0" documentId="13_ncr:1_{BCEBBCC5-DCD7-42B8-A56B-220CC3A08F0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工作表1" sheetId="4" r:id="rId1"/>
  </sheets>
  <definedNames>
    <definedName name="_xlnm._FilterDatabase" localSheetId="0" hidden="1">工作表1!$A$4:$I$61</definedName>
    <definedName name="_xlnm.Print_Area" localSheetId="0">工作表1!$A$1:$H$59</definedName>
    <definedName name="_xlnm.Print_Titles" localSheetId="0">工作表1!$4:$4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5" i="4" l="1"/>
  <c r="F5" i="4" s="1"/>
  <c r="D8" i="4"/>
  <c r="E38" i="4"/>
  <c r="F38" i="4" s="1"/>
  <c r="E25" i="4"/>
  <c r="F25" i="4" s="1"/>
  <c r="E54" i="4"/>
  <c r="F54" i="4" s="1"/>
  <c r="E49" i="4"/>
  <c r="F49" i="4" s="1"/>
  <c r="E43" i="4"/>
  <c r="F43" i="4" s="1"/>
  <c r="E29" i="4"/>
  <c r="F29" i="4" s="1"/>
  <c r="E19" i="4"/>
  <c r="F19" i="4" s="1"/>
  <c r="E13" i="4"/>
  <c r="F13" i="4" s="1"/>
</calcChain>
</file>

<file path=xl/sharedStrings.xml><?xml version="1.0" encoding="utf-8"?>
<sst xmlns="http://schemas.openxmlformats.org/spreadsheetml/2006/main" count="100" uniqueCount="59">
  <si>
    <t>人員類別</t>
    <phoneticPr fontId="1" type="noConversion"/>
  </si>
  <si>
    <t>人數</t>
    <phoneticPr fontId="1" type="noConversion"/>
  </si>
  <si>
    <t>小計</t>
    <phoneticPr fontId="1" type="noConversion"/>
  </si>
  <si>
    <t>應進身障員額數</t>
    <phoneticPr fontId="1" type="noConversion"/>
  </si>
  <si>
    <t>不足進用數</t>
    <phoneticPr fontId="1" type="noConversion"/>
  </si>
  <si>
    <t>公務員</t>
    <phoneticPr fontId="1" type="noConversion"/>
  </si>
  <si>
    <t>約僱</t>
    <phoneticPr fontId="1" type="noConversion"/>
  </si>
  <si>
    <t>技工(友)</t>
    <phoneticPr fontId="1" type="noConversion"/>
  </si>
  <si>
    <t>駐衛警察</t>
    <phoneticPr fontId="1" type="noConversion"/>
  </si>
  <si>
    <t>研究人員</t>
    <phoneticPr fontId="1" type="noConversion"/>
  </si>
  <si>
    <t>學生兼任助理</t>
    <phoneticPr fontId="1" type="noConversion"/>
  </si>
  <si>
    <t>約用(契僱)</t>
    <phoneticPr fontId="1" type="noConversion"/>
  </si>
  <si>
    <t>專任教師</t>
    <phoneticPr fontId="1" type="noConversion"/>
  </si>
  <si>
    <t>兼任教師</t>
    <phoneticPr fontId="1" type="noConversion"/>
  </si>
  <si>
    <t>教務處</t>
    <phoneticPr fontId="1" type="noConversion"/>
  </si>
  <si>
    <t>體育處</t>
    <phoneticPr fontId="1" type="noConversion"/>
  </si>
  <si>
    <t>代理教練</t>
    <phoneticPr fontId="1" type="noConversion"/>
  </si>
  <si>
    <t>兼任教練</t>
    <phoneticPr fontId="1" type="noConversion"/>
  </si>
  <si>
    <t>一</t>
    <phoneticPr fontId="1" type="noConversion"/>
  </si>
  <si>
    <t>二</t>
    <phoneticPr fontId="1" type="noConversion"/>
  </si>
  <si>
    <t>三</t>
    <phoneticPr fontId="1" type="noConversion"/>
  </si>
  <si>
    <t>四</t>
    <phoneticPr fontId="1" type="noConversion"/>
  </si>
  <si>
    <t>五</t>
    <phoneticPr fontId="1" type="noConversion"/>
  </si>
  <si>
    <t>七</t>
    <phoneticPr fontId="1" type="noConversion"/>
  </si>
  <si>
    <t>八</t>
    <phoneticPr fontId="1" type="noConversion"/>
  </si>
  <si>
    <t>九</t>
    <phoneticPr fontId="1" type="noConversion"/>
  </si>
  <si>
    <t>已進身障員額數</t>
    <phoneticPr fontId="1" type="noConversion"/>
  </si>
  <si>
    <t>已進身障者</t>
    <phoneticPr fontId="1" type="noConversion"/>
  </si>
  <si>
    <t>0</t>
    <phoneticPr fontId="1" type="noConversion"/>
  </si>
  <si>
    <t>專案助理</t>
    <phoneticPr fontId="1" type="noConversion"/>
  </si>
  <si>
    <t>契聘教練</t>
    <phoneticPr fontId="1" type="noConversion"/>
  </si>
  <si>
    <t>群組</t>
    <phoneticPr fontId="1" type="noConversion"/>
  </si>
  <si>
    <t>單位</t>
    <phoneticPr fontId="1" type="noConversion"/>
  </si>
  <si>
    <t>進修推廣部(含樸園)</t>
    <phoneticPr fontId="1" type="noConversion"/>
  </si>
  <si>
    <t>六</t>
    <phoneticPr fontId="1" type="noConversion"/>
  </si>
  <si>
    <t>國立體育大學各群組單位在職人數及進用身心障礙人員一覽表</t>
    <phoneticPr fontId="1" type="noConversion"/>
  </si>
  <si>
    <t>管理學院(含所屬單位)</t>
    <phoneticPr fontId="1" type="noConversion"/>
  </si>
  <si>
    <t>體育學院(含所屬單位)</t>
    <phoneticPr fontId="1" type="noConversion"/>
  </si>
  <si>
    <t>運動與健康科學學院(含所屬單位)</t>
    <phoneticPr fontId="1" type="noConversion"/>
  </si>
  <si>
    <t>競技學院(含所屬單位)</t>
    <phoneticPr fontId="1" type="noConversion"/>
  </si>
  <si>
    <t xml:space="preserve">師資培育中心
通識教育中心
運動訓練科學暨大數據中心
</t>
    <phoneticPr fontId="1" type="noConversion"/>
  </si>
  <si>
    <t>副校長室
總務處(含校務基金管理委員會)
學生事務處
研究發展處
資訊中心
秘書室
人事室
主計室
圖書暨體育博物館)</t>
    <phoneticPr fontId="1" type="noConversion"/>
  </si>
  <si>
    <t>教學助理</t>
    <phoneticPr fontId="1" type="noConversion"/>
  </si>
  <si>
    <t>蔡雅惠(約僱1)</t>
    <phoneticPr fontId="1" type="noConversion"/>
  </si>
  <si>
    <t>陳佳惠(專案2)</t>
    <phoneticPr fontId="1" type="noConversion"/>
  </si>
  <si>
    <t>陳俊融(約僱1)</t>
    <phoneticPr fontId="1" type="noConversion"/>
  </si>
  <si>
    <t>游人愷(約用2)</t>
    <phoneticPr fontId="1" type="noConversion"/>
  </si>
  <si>
    <t>葉貞伶(工友1)</t>
    <phoneticPr fontId="1" type="noConversion"/>
  </si>
  <si>
    <t>代課教師</t>
    <phoneticPr fontId="1" type="noConversion"/>
  </si>
  <si>
    <t>黃茂瑞(專案1)</t>
    <phoneticPr fontId="1" type="noConversion"/>
  </si>
  <si>
    <t>張雅閒(專案2)</t>
    <phoneticPr fontId="1" type="noConversion"/>
  </si>
  <si>
    <t>※以每月1日在職人數計算，應進身障員額以該單位人數乘以3﹪，並四捨五入取整數計算不足員額數。</t>
    <phoneticPr fontId="1" type="noConversion"/>
  </si>
  <si>
    <t>單位人員計算以缺額單位計算，故陳俊融算體育處人數</t>
    <phoneticPr fontId="1" type="noConversion"/>
  </si>
  <si>
    <t>麥巧文(專案1)</t>
    <phoneticPr fontId="1" type="noConversion"/>
  </si>
  <si>
    <t>王欣婷(1)</t>
    <phoneticPr fontId="1" type="noConversion"/>
  </si>
  <si>
    <t>鄭士淮(專案2)</t>
    <phoneticPr fontId="1" type="noConversion"/>
  </si>
  <si>
    <t>林欣儀(學生1)</t>
    <phoneticPr fontId="1" type="noConversion"/>
  </si>
  <si>
    <t>外籍教練+陳炫琦</t>
    <phoneticPr fontId="1" type="noConversion"/>
  </si>
  <si>
    <t>月份：115年6月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</si>
</sst>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4"/>
      <color theme="1"/>
      <name val="標楷體"/>
      <family val="4"/>
      <charset val="136"/>
    </font>
    <font>
      <sz val="12"/>
      <color theme="1"/>
      <name val="標楷體"/>
      <family val="4"/>
      <charset val="136"/>
    </font>
    <font>
      <sz val="14"/>
      <name val="標楷體"/>
      <family val="4"/>
      <charset val="136"/>
    </font>
    <font>
      <sz val="12"/>
      <name val="新細明體"/>
      <family val="2"/>
      <charset val="136"/>
      <scheme val="minor"/>
    </font>
    <font>
      <sz val="12"/>
      <color rgb="FFFF0000"/>
      <name val="標楷體"/>
      <family val="4"/>
      <charset val="136"/>
    </font>
    <font>
      <sz val="11"/>
      <color theme="1"/>
      <name val="標楷體"/>
      <family val="4"/>
      <charset val="136"/>
    </font>
    <font>
      <b/>
      <sz val="14"/>
      <color rgb="FFFF0000"/>
      <name val="標楷體"/>
      <family val="4"/>
      <charset val="136"/>
    </font>
    <font>
      <sz val="12"/>
      <name val="標楷體"/>
      <family val="4"/>
      <charset val="136"/>
    </font>
    <font>
      <sz val="11"/>
      <color rgb="FF0000FF"/>
      <name val="標楷體"/>
      <family val="4"/>
      <charset val="136"/>
    </font>
    <font>
      <b/>
      <sz val="17"/>
      <color theme="1"/>
      <name val="標楷體"/>
      <family val="4"/>
      <charset val="136"/>
    </font>
    <font>
      <sz val="13"/>
      <color theme="1"/>
      <name val="標楷體"/>
      <family val="4"/>
      <charset val="136"/>
    </font>
    <font>
      <b/>
      <sz val="12"/>
      <color rgb="FF0000FF"/>
      <name val="標楷體"/>
      <family val="4"/>
      <charset val="136"/>
    </font>
    <font>
      <strike/>
      <sz val="11"/>
      <color rgb="FF0000FF"/>
      <name val="標楷體"/>
      <family val="4"/>
      <charset val="136"/>
    </font>
    <font>
      <strike/>
      <sz val="11"/>
      <color rgb="FFFF0000"/>
      <name val="標楷體"/>
      <family val="4"/>
      <charset val="136"/>
    </font>
    <font>
      <sz val="14"/>
      <color rgb="FF0000FF"/>
      <name val="標楷體"/>
      <family val="4"/>
      <charset val="136"/>
    </font>
    <font>
      <sz val="14"/>
      <color rgb="FFFF0000"/>
      <name val="標楷體"/>
      <family val="4"/>
      <charset val="136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73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2" fillId="0" borderId="0" xfId="0" applyFont="1">
      <alignment vertical="center"/>
    </xf>
    <xf numFmtId="0" fontId="5" fillId="0" borderId="0" xfId="0" applyFont="1">
      <alignment vertical="center"/>
    </xf>
    <xf numFmtId="0" fontId="6" fillId="0" borderId="6" xfId="0" applyFont="1" applyBorder="1" applyAlignment="1">
      <alignment horizontal="right" vertical="center" wrapText="1"/>
    </xf>
    <xf numFmtId="0" fontId="9" fillId="0" borderId="6" xfId="0" applyFont="1" applyBorder="1" applyAlignment="1">
      <alignment horizontal="right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10" fillId="4" borderId="0" xfId="0" applyFont="1" applyFill="1" applyAlignment="1">
      <alignment vertical="center" wrapText="1"/>
    </xf>
    <xf numFmtId="0" fontId="2" fillId="3" borderId="1" xfId="0" applyFont="1" applyFill="1" applyBorder="1" applyAlignment="1">
      <alignment horizontal="center" vertical="top"/>
    </xf>
    <xf numFmtId="0" fontId="2" fillId="5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top" wrapText="1"/>
    </xf>
    <xf numFmtId="0" fontId="2" fillId="3" borderId="1" xfId="0" applyFont="1" applyFill="1" applyBorder="1" applyAlignment="1">
      <alignment horizontal="left" vertical="top" wrapText="1"/>
    </xf>
    <xf numFmtId="0" fontId="3" fillId="0" borderId="6" xfId="0" applyFont="1" applyBorder="1" applyAlignment="1">
      <alignment horizontal="right" vertical="center" wrapText="1"/>
    </xf>
    <xf numFmtId="0" fontId="13" fillId="0" borderId="0" xfId="0" applyFont="1">
      <alignment vertical="center"/>
    </xf>
    <xf numFmtId="0" fontId="9" fillId="0" borderId="0" xfId="0" applyFont="1" applyAlignment="1">
      <alignment vertical="center" wrapText="1"/>
    </xf>
    <xf numFmtId="0" fontId="3" fillId="0" borderId="0" xfId="0" applyFont="1">
      <alignment vertical="center"/>
    </xf>
    <xf numFmtId="0" fontId="9" fillId="0" borderId="0" xfId="0" applyFont="1">
      <alignment vertical="center"/>
    </xf>
    <xf numFmtId="0" fontId="10" fillId="4" borderId="0" xfId="0" applyFont="1" applyFill="1">
      <alignment vertical="center"/>
    </xf>
    <xf numFmtId="0" fontId="14" fillId="4" borderId="0" xfId="0" applyFont="1" applyFill="1">
      <alignment vertical="center"/>
    </xf>
    <xf numFmtId="0" fontId="15" fillId="4" borderId="0" xfId="0" applyFont="1" applyFill="1">
      <alignment vertical="center"/>
    </xf>
    <xf numFmtId="0" fontId="15" fillId="4" borderId="0" xfId="0" applyFont="1" applyFill="1" applyAlignment="1">
      <alignment vertical="center" wrapText="1"/>
    </xf>
    <xf numFmtId="0" fontId="16" fillId="0" borderId="1" xfId="0" applyFont="1" applyBorder="1" applyAlignment="1">
      <alignment horizontal="center" vertical="top"/>
    </xf>
    <xf numFmtId="0" fontId="16" fillId="3" borderId="1" xfId="0" applyFont="1" applyFill="1" applyBorder="1" applyAlignment="1">
      <alignment horizontal="center" vertical="top"/>
    </xf>
    <xf numFmtId="0" fontId="10" fillId="4" borderId="0" xfId="0" applyFont="1" applyFill="1" applyAlignment="1">
      <alignment horizontal="left" vertical="center"/>
    </xf>
    <xf numFmtId="0" fontId="10" fillId="4" borderId="0" xfId="0" applyFont="1" applyFill="1" applyAlignment="1">
      <alignment horizontal="left" vertical="center" wrapText="1"/>
    </xf>
    <xf numFmtId="0" fontId="7" fillId="0" borderId="5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2" fillId="3" borderId="2" xfId="0" applyFont="1" applyFill="1" applyBorder="1" applyAlignment="1">
      <alignment horizontal="center"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4" xfId="0" applyFont="1" applyFill="1" applyBorder="1" applyAlignment="1">
      <alignment horizontal="center" vertical="top" wrapText="1"/>
    </xf>
    <xf numFmtId="0" fontId="12" fillId="3" borderId="2" xfId="0" applyFont="1" applyFill="1" applyBorder="1" applyAlignment="1">
      <alignment horizontal="left" vertical="top" wrapText="1"/>
    </xf>
    <xf numFmtId="0" fontId="12" fillId="3" borderId="3" xfId="0" applyFont="1" applyFill="1" applyBorder="1" applyAlignment="1">
      <alignment horizontal="left" vertical="top" wrapText="1"/>
    </xf>
    <xf numFmtId="0" fontId="12" fillId="3" borderId="4" xfId="0" applyFont="1" applyFill="1" applyBorder="1" applyAlignment="1">
      <alignment horizontal="left" vertical="top" wrapText="1"/>
    </xf>
    <xf numFmtId="0" fontId="2" fillId="3" borderId="2" xfId="0" applyFont="1" applyFill="1" applyBorder="1" applyAlignment="1">
      <alignment horizontal="center" vertical="top"/>
    </xf>
    <xf numFmtId="0" fontId="2" fillId="3" borderId="3" xfId="0" applyFont="1" applyFill="1" applyBorder="1" applyAlignment="1">
      <alignment horizontal="center" vertical="top"/>
    </xf>
    <xf numFmtId="0" fontId="2" fillId="3" borderId="4" xfId="0" applyFont="1" applyFill="1" applyBorder="1" applyAlignment="1">
      <alignment horizontal="center" vertical="top"/>
    </xf>
    <xf numFmtId="1" fontId="2" fillId="3" borderId="2" xfId="0" applyNumberFormat="1" applyFont="1" applyFill="1" applyBorder="1" applyAlignment="1">
      <alignment horizontal="center" vertical="top"/>
    </xf>
    <xf numFmtId="1" fontId="2" fillId="3" borderId="3" xfId="0" applyNumberFormat="1" applyFont="1" applyFill="1" applyBorder="1" applyAlignment="1">
      <alignment horizontal="center" vertical="top"/>
    </xf>
    <xf numFmtId="1" fontId="2" fillId="3" borderId="4" xfId="0" applyNumberFormat="1" applyFont="1" applyFill="1" applyBorder="1" applyAlignment="1">
      <alignment horizontal="center" vertical="top"/>
    </xf>
    <xf numFmtId="0" fontId="2" fillId="3" borderId="2" xfId="0" applyFont="1" applyFill="1" applyBorder="1" applyAlignment="1">
      <alignment horizontal="left" vertical="top" wrapText="1"/>
    </xf>
    <xf numFmtId="0" fontId="2" fillId="3" borderId="3" xfId="0" applyFont="1" applyFill="1" applyBorder="1" applyAlignment="1">
      <alignment horizontal="left" vertical="top" wrapText="1"/>
    </xf>
    <xf numFmtId="0" fontId="2" fillId="3" borderId="4" xfId="0" applyFont="1" applyFill="1" applyBorder="1" applyAlignment="1">
      <alignment horizontal="left" vertical="top" wrapText="1"/>
    </xf>
    <xf numFmtId="0" fontId="17" fillId="3" borderId="2" xfId="0" applyFont="1" applyFill="1" applyBorder="1" applyAlignment="1">
      <alignment horizontal="center" vertical="top"/>
    </xf>
    <xf numFmtId="0" fontId="17" fillId="3" borderId="3" xfId="0" applyFont="1" applyFill="1" applyBorder="1" applyAlignment="1">
      <alignment horizontal="center" vertical="top"/>
    </xf>
    <xf numFmtId="0" fontId="17" fillId="3" borderId="4" xfId="0" applyFont="1" applyFill="1" applyBorder="1" applyAlignment="1">
      <alignment horizontal="center" vertical="top"/>
    </xf>
    <xf numFmtId="0" fontId="16" fillId="3" borderId="2" xfId="0" applyFont="1" applyFill="1" applyBorder="1" applyAlignment="1">
      <alignment horizontal="center" vertical="top"/>
    </xf>
    <xf numFmtId="0" fontId="16" fillId="3" borderId="3" xfId="0" applyFont="1" applyFill="1" applyBorder="1" applyAlignment="1">
      <alignment horizontal="center" vertical="top"/>
    </xf>
    <xf numFmtId="0" fontId="16" fillId="3" borderId="4" xfId="0" applyFont="1" applyFill="1" applyBorder="1" applyAlignment="1">
      <alignment horizontal="center" vertical="top"/>
    </xf>
    <xf numFmtId="0" fontId="2" fillId="2" borderId="2" xfId="0" applyFont="1" applyFill="1" applyBorder="1" applyAlignment="1">
      <alignment horizontal="center" vertical="top"/>
    </xf>
    <xf numFmtId="0" fontId="2" fillId="2" borderId="3" xfId="0" applyFont="1" applyFill="1" applyBorder="1" applyAlignment="1">
      <alignment horizontal="center" vertical="top"/>
    </xf>
    <xf numFmtId="0" fontId="2" fillId="2" borderId="4" xfId="0" applyFont="1" applyFill="1" applyBorder="1" applyAlignment="1">
      <alignment horizontal="center" vertical="top"/>
    </xf>
    <xf numFmtId="0" fontId="2" fillId="2" borderId="2" xfId="0" applyFont="1" applyFill="1" applyBorder="1" applyAlignment="1">
      <alignment horizontal="center" vertical="top" wrapText="1"/>
    </xf>
    <xf numFmtId="0" fontId="2" fillId="2" borderId="3" xfId="0" applyFont="1" applyFill="1" applyBorder="1" applyAlignment="1">
      <alignment horizontal="center" vertical="top" wrapText="1"/>
    </xf>
    <xf numFmtId="0" fontId="2" fillId="2" borderId="4" xfId="0" applyFont="1" applyFill="1" applyBorder="1" applyAlignment="1">
      <alignment horizontal="center" vertical="top" wrapText="1"/>
    </xf>
    <xf numFmtId="0" fontId="2" fillId="2" borderId="2" xfId="0" applyFont="1" applyFill="1" applyBorder="1" applyAlignment="1">
      <alignment horizontal="left" vertical="top" wrapText="1"/>
    </xf>
    <xf numFmtId="0" fontId="2" fillId="2" borderId="3" xfId="0" applyFont="1" applyFill="1" applyBorder="1" applyAlignment="1">
      <alignment horizontal="left" vertical="top" wrapText="1"/>
    </xf>
    <xf numFmtId="0" fontId="2" fillId="2" borderId="4" xfId="0" applyFont="1" applyFill="1" applyBorder="1" applyAlignment="1">
      <alignment horizontal="left" vertical="top" wrapText="1"/>
    </xf>
    <xf numFmtId="1" fontId="2" fillId="2" borderId="2" xfId="0" applyNumberFormat="1" applyFont="1" applyFill="1" applyBorder="1" applyAlignment="1">
      <alignment horizontal="center" vertical="top"/>
    </xf>
    <xf numFmtId="1" fontId="2" fillId="2" borderId="3" xfId="0" applyNumberFormat="1" applyFont="1" applyFill="1" applyBorder="1" applyAlignment="1">
      <alignment horizontal="center" vertical="top"/>
    </xf>
    <xf numFmtId="1" fontId="2" fillId="2" borderId="4" xfId="0" applyNumberFormat="1" applyFont="1" applyFill="1" applyBorder="1" applyAlignment="1">
      <alignment horizontal="center" vertical="top"/>
    </xf>
    <xf numFmtId="0" fontId="16" fillId="2" borderId="2" xfId="0" applyFont="1" applyFill="1" applyBorder="1" applyAlignment="1">
      <alignment horizontal="center" vertical="top"/>
    </xf>
    <xf numFmtId="0" fontId="16" fillId="2" borderId="3" xfId="0" applyFont="1" applyFill="1" applyBorder="1" applyAlignment="1">
      <alignment horizontal="center" vertical="top"/>
    </xf>
    <xf numFmtId="0" fontId="16" fillId="2" borderId="4" xfId="0" applyFont="1" applyFill="1" applyBorder="1" applyAlignment="1">
      <alignment horizontal="center" vertical="top"/>
    </xf>
    <xf numFmtId="49" fontId="2" fillId="2" borderId="2" xfId="0" applyNumberFormat="1" applyFont="1" applyFill="1" applyBorder="1" applyAlignment="1">
      <alignment horizontal="center" vertical="top"/>
    </xf>
    <xf numFmtId="49" fontId="2" fillId="2" borderId="3" xfId="0" applyNumberFormat="1" applyFont="1" applyFill="1" applyBorder="1" applyAlignment="1">
      <alignment horizontal="center" vertical="top"/>
    </xf>
    <xf numFmtId="0" fontId="11" fillId="0" borderId="0" xfId="0" applyFont="1" applyAlignment="1">
      <alignment horizontal="center" vertical="center" wrapText="1"/>
    </xf>
    <xf numFmtId="0" fontId="9" fillId="0" borderId="0" xfId="0" applyFont="1" applyAlignment="1">
      <alignment horizontal="right" vertical="center" wrapText="1"/>
    </xf>
    <xf numFmtId="0" fontId="3" fillId="0" borderId="0" xfId="0" applyFont="1" applyAlignment="1">
      <alignment horizontal="right" vertical="center" wrapText="1"/>
    </xf>
    <xf numFmtId="0" fontId="8" fillId="2" borderId="6" xfId="0" applyFont="1" applyFill="1" applyBorder="1" applyAlignment="1">
      <alignment horizontal="left" vertical="center" wrapText="1"/>
    </xf>
    <xf numFmtId="49" fontId="2" fillId="2" borderId="4" xfId="0" applyNumberFormat="1" applyFont="1" applyFill="1" applyBorder="1" applyAlignment="1">
      <alignment horizontal="center" vertical="top"/>
    </xf>
    <xf numFmtId="0" fontId="2" fillId="0" borderId="1" xfId="0" applyFont="1" applyBorder="1" applyAlignment="1">
      <alignment horizontal="center" vertical="top"/>
    </xf>
  </cellXfs>
  <cellStyles count="1">
    <cellStyle name="一般" xfId="0" builtinId="0"/>
  </cellStyles>
  <dxfs count="0"/>
  <tableStyles count="0" defaultTableStyle="TableStyleMedium2" defaultPivotStyle="PivotStyleLight16"/>
  <colors>
    <mruColors>
      <color rgb="FF0000FF"/>
      <color rgb="FFCC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61"/>
  <sheetViews>
    <sheetView tabSelected="1" view="pageBreakPreview" zoomScale="130" zoomScaleNormal="100" zoomScaleSheetLayoutView="130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D51" sqref="D51"/>
    </sheetView>
  </sheetViews>
  <sheetFormatPr defaultRowHeight="16.5" x14ac:dyDescent="0.25"/>
  <cols>
    <col min="1" max="1" width="8.375" style="1" customWidth="1"/>
    <col min="2" max="2" width="16.75" style="8" customWidth="1"/>
    <col min="3" max="3" width="17.125" style="8" customWidth="1"/>
    <col min="4" max="4" width="9.5" customWidth="1"/>
    <col min="5" max="5" width="7.375" style="3" customWidth="1"/>
    <col min="6" max="6" width="11.75" style="3" customWidth="1"/>
    <col min="7" max="7" width="12.875" style="3" customWidth="1"/>
    <col min="8" max="8" width="9.25" style="3" customWidth="1"/>
    <col min="9" max="9" width="88.25" style="19" bestFit="1" customWidth="1"/>
  </cols>
  <sheetData>
    <row r="1" spans="1:9" ht="24.75" x14ac:dyDescent="0.25">
      <c r="A1" s="67" t="s">
        <v>35</v>
      </c>
      <c r="B1" s="67"/>
      <c r="C1" s="67"/>
      <c r="D1" s="67"/>
      <c r="E1" s="67"/>
      <c r="F1" s="67"/>
      <c r="G1" s="67"/>
      <c r="H1" s="67"/>
    </row>
    <row r="2" spans="1:9" ht="17.45" customHeight="1" x14ac:dyDescent="0.25">
      <c r="A2" s="68"/>
      <c r="B2" s="68"/>
      <c r="C2" s="68"/>
      <c r="D2" s="69"/>
      <c r="E2" s="68"/>
      <c r="F2" s="68"/>
      <c r="G2" s="68"/>
      <c r="H2" s="68"/>
    </row>
    <row r="3" spans="1:9" ht="21" customHeight="1" x14ac:dyDescent="0.25">
      <c r="A3" s="70" t="s">
        <v>58</v>
      </c>
      <c r="B3" s="70"/>
      <c r="C3" s="5"/>
      <c r="D3" s="14"/>
      <c r="E3" s="5"/>
      <c r="F3" s="5"/>
      <c r="G3" s="5"/>
      <c r="H3" s="4"/>
    </row>
    <row r="4" spans="1:9" s="2" customFormat="1" ht="39" x14ac:dyDescent="0.25">
      <c r="A4" s="6" t="s">
        <v>31</v>
      </c>
      <c r="B4" s="6" t="s">
        <v>32</v>
      </c>
      <c r="C4" s="6" t="s">
        <v>0</v>
      </c>
      <c r="D4" s="11" t="s">
        <v>1</v>
      </c>
      <c r="E4" s="11" t="s">
        <v>2</v>
      </c>
      <c r="F4" s="6" t="s">
        <v>3</v>
      </c>
      <c r="G4" s="6" t="s">
        <v>26</v>
      </c>
      <c r="H4" s="7" t="s">
        <v>4</v>
      </c>
      <c r="I4" s="9" t="s">
        <v>27</v>
      </c>
    </row>
    <row r="5" spans="1:9" ht="19.5" x14ac:dyDescent="0.25">
      <c r="A5" s="53" t="s">
        <v>18</v>
      </c>
      <c r="B5" s="56" t="s">
        <v>41</v>
      </c>
      <c r="C5" s="12" t="s">
        <v>5</v>
      </c>
      <c r="D5" s="23">
        <v>39</v>
      </c>
      <c r="E5" s="50">
        <f>SUM(D5:D12)</f>
        <v>115</v>
      </c>
      <c r="F5" s="59">
        <f>E5*0.03</f>
        <v>3.4499999999999997</v>
      </c>
      <c r="G5" s="62">
        <v>3.5</v>
      </c>
      <c r="H5" s="65" t="s">
        <v>28</v>
      </c>
      <c r="I5" s="19" t="s">
        <v>43</v>
      </c>
    </row>
    <row r="6" spans="1:9" ht="19.5" x14ac:dyDescent="0.25">
      <c r="A6" s="54"/>
      <c r="B6" s="57"/>
      <c r="C6" s="12" t="s">
        <v>6</v>
      </c>
      <c r="D6" s="72">
        <v>5</v>
      </c>
      <c r="E6" s="51"/>
      <c r="F6" s="60"/>
      <c r="G6" s="63"/>
      <c r="H6" s="66"/>
      <c r="I6" s="19" t="s">
        <v>50</v>
      </c>
    </row>
    <row r="7" spans="1:9" ht="19.5" x14ac:dyDescent="0.25">
      <c r="A7" s="54"/>
      <c r="B7" s="57"/>
      <c r="C7" s="12" t="s">
        <v>11</v>
      </c>
      <c r="D7" s="72">
        <v>28</v>
      </c>
      <c r="E7" s="51"/>
      <c r="F7" s="60"/>
      <c r="G7" s="63"/>
      <c r="H7" s="66"/>
      <c r="I7" s="25">
        <v>0.5</v>
      </c>
    </row>
    <row r="8" spans="1:9" ht="19.5" x14ac:dyDescent="0.25">
      <c r="A8" s="54"/>
      <c r="B8" s="57"/>
      <c r="C8" s="12" t="s">
        <v>7</v>
      </c>
      <c r="D8" s="72">
        <f>2+1+5+1</f>
        <v>9</v>
      </c>
      <c r="E8" s="51"/>
      <c r="F8" s="60"/>
      <c r="G8" s="63"/>
      <c r="H8" s="66"/>
      <c r="I8" s="21"/>
    </row>
    <row r="9" spans="1:9" ht="19.5" x14ac:dyDescent="0.25">
      <c r="A9" s="54"/>
      <c r="B9" s="57"/>
      <c r="C9" s="12" t="s">
        <v>8</v>
      </c>
      <c r="D9" s="72">
        <v>2</v>
      </c>
      <c r="E9" s="51"/>
      <c r="F9" s="60"/>
      <c r="G9" s="63"/>
      <c r="H9" s="66"/>
      <c r="I9" s="20"/>
    </row>
    <row r="10" spans="1:9" ht="19.5" x14ac:dyDescent="0.25">
      <c r="A10" s="54"/>
      <c r="B10" s="57"/>
      <c r="C10" s="12" t="s">
        <v>9</v>
      </c>
      <c r="D10" s="72">
        <v>1</v>
      </c>
      <c r="E10" s="51"/>
      <c r="F10" s="60"/>
      <c r="G10" s="63"/>
      <c r="H10" s="66"/>
      <c r="I10" s="20"/>
    </row>
    <row r="11" spans="1:9" ht="19.5" x14ac:dyDescent="0.25">
      <c r="A11" s="54"/>
      <c r="B11" s="57"/>
      <c r="C11" s="12" t="s">
        <v>29</v>
      </c>
      <c r="D11" s="72">
        <v>10</v>
      </c>
      <c r="E11" s="51"/>
      <c r="F11" s="60"/>
      <c r="G11" s="63"/>
      <c r="H11" s="66"/>
    </row>
    <row r="12" spans="1:9" ht="100.15" customHeight="1" x14ac:dyDescent="0.25">
      <c r="A12" s="54"/>
      <c r="B12" s="58"/>
      <c r="C12" s="12" t="s">
        <v>10</v>
      </c>
      <c r="D12" s="23">
        <v>21</v>
      </c>
      <c r="E12" s="51"/>
      <c r="F12" s="60"/>
      <c r="G12" s="63"/>
      <c r="H12" s="71"/>
      <c r="I12" s="9"/>
    </row>
    <row r="13" spans="1:9" ht="19.5" x14ac:dyDescent="0.25">
      <c r="A13" s="53" t="s">
        <v>19</v>
      </c>
      <c r="B13" s="56" t="s">
        <v>14</v>
      </c>
      <c r="C13" s="12" t="s">
        <v>5</v>
      </c>
      <c r="D13" s="72">
        <v>6</v>
      </c>
      <c r="E13" s="50">
        <f>SUM(D13:D18)</f>
        <v>44</v>
      </c>
      <c r="F13" s="59">
        <f>E13*0.03</f>
        <v>1.3199999999999998</v>
      </c>
      <c r="G13" s="62">
        <v>2.5</v>
      </c>
      <c r="H13" s="65" t="s">
        <v>28</v>
      </c>
      <c r="I13" s="19" t="s">
        <v>44</v>
      </c>
    </row>
    <row r="14" spans="1:9" ht="19.5" x14ac:dyDescent="0.25">
      <c r="A14" s="54"/>
      <c r="B14" s="57"/>
      <c r="C14" s="12" t="s">
        <v>11</v>
      </c>
      <c r="D14" s="72">
        <v>2</v>
      </c>
      <c r="E14" s="51"/>
      <c r="F14" s="60"/>
      <c r="G14" s="63"/>
      <c r="H14" s="66"/>
      <c r="I14" s="25">
        <v>0.5</v>
      </c>
    </row>
    <row r="15" spans="1:9" ht="19.5" x14ac:dyDescent="0.25">
      <c r="A15" s="54"/>
      <c r="B15" s="57"/>
      <c r="C15" s="12" t="s">
        <v>7</v>
      </c>
      <c r="D15" s="72">
        <v>2</v>
      </c>
      <c r="E15" s="51"/>
      <c r="F15" s="60"/>
      <c r="G15" s="63"/>
      <c r="H15" s="66"/>
      <c r="I15" s="21"/>
    </row>
    <row r="16" spans="1:9" ht="19.5" x14ac:dyDescent="0.25">
      <c r="A16" s="54"/>
      <c r="B16" s="57"/>
      <c r="C16" s="12" t="s">
        <v>29</v>
      </c>
      <c r="D16" s="72">
        <v>12</v>
      </c>
      <c r="E16" s="51"/>
      <c r="F16" s="60"/>
      <c r="G16" s="63"/>
      <c r="H16" s="66"/>
      <c r="I16" s="21"/>
    </row>
    <row r="17" spans="1:9" ht="19.5" x14ac:dyDescent="0.25">
      <c r="A17" s="54"/>
      <c r="B17" s="57"/>
      <c r="C17" s="12" t="s">
        <v>42</v>
      </c>
      <c r="D17" s="23">
        <v>0</v>
      </c>
      <c r="E17" s="51"/>
      <c r="F17" s="60"/>
      <c r="G17" s="63"/>
      <c r="H17" s="66"/>
    </row>
    <row r="18" spans="1:9" ht="19.5" x14ac:dyDescent="0.25">
      <c r="A18" s="54"/>
      <c r="B18" s="57"/>
      <c r="C18" s="12" t="s">
        <v>10</v>
      </c>
      <c r="D18" s="23">
        <v>22</v>
      </c>
      <c r="E18" s="51"/>
      <c r="F18" s="60"/>
      <c r="G18" s="63"/>
      <c r="H18" s="66"/>
    </row>
    <row r="19" spans="1:9" ht="19.5" x14ac:dyDescent="0.25">
      <c r="A19" s="53" t="s">
        <v>20</v>
      </c>
      <c r="B19" s="56" t="s">
        <v>15</v>
      </c>
      <c r="C19" s="12" t="s">
        <v>5</v>
      </c>
      <c r="D19" s="72">
        <v>2</v>
      </c>
      <c r="E19" s="50">
        <f>SUM(D19:D24)</f>
        <v>69</v>
      </c>
      <c r="F19" s="59">
        <f>E19*0.03</f>
        <v>2.0699999999999998</v>
      </c>
      <c r="G19" s="50">
        <v>2</v>
      </c>
      <c r="H19" s="65">
        <v>0</v>
      </c>
      <c r="I19" s="9" t="s">
        <v>45</v>
      </c>
    </row>
    <row r="20" spans="1:9" ht="19.5" x14ac:dyDescent="0.25">
      <c r="A20" s="54"/>
      <c r="B20" s="57"/>
      <c r="C20" s="12" t="s">
        <v>6</v>
      </c>
      <c r="D20" s="72">
        <v>1</v>
      </c>
      <c r="E20" s="51"/>
      <c r="F20" s="60"/>
      <c r="G20" s="51"/>
      <c r="H20" s="66"/>
      <c r="I20" s="25">
        <v>1</v>
      </c>
    </row>
    <row r="21" spans="1:9" ht="19.5" x14ac:dyDescent="0.25">
      <c r="A21" s="54"/>
      <c r="B21" s="57"/>
      <c r="C21" s="12" t="s">
        <v>11</v>
      </c>
      <c r="D21" s="72">
        <v>8</v>
      </c>
      <c r="E21" s="51"/>
      <c r="F21" s="60"/>
      <c r="G21" s="51"/>
      <c r="H21" s="66"/>
      <c r="I21" s="9"/>
    </row>
    <row r="22" spans="1:9" ht="19.5" x14ac:dyDescent="0.25">
      <c r="A22" s="54"/>
      <c r="B22" s="57"/>
      <c r="C22" s="12" t="s">
        <v>7</v>
      </c>
      <c r="D22" s="72">
        <v>1</v>
      </c>
      <c r="E22" s="51"/>
      <c r="F22" s="60"/>
      <c r="G22" s="51"/>
      <c r="H22" s="66"/>
      <c r="I22" s="9"/>
    </row>
    <row r="23" spans="1:9" ht="19.5" x14ac:dyDescent="0.25">
      <c r="A23" s="54"/>
      <c r="B23" s="57"/>
      <c r="C23" s="12" t="s">
        <v>29</v>
      </c>
      <c r="D23" s="72">
        <v>2</v>
      </c>
      <c r="E23" s="51"/>
      <c r="F23" s="60"/>
      <c r="G23" s="51"/>
      <c r="H23" s="66"/>
      <c r="I23" s="9"/>
    </row>
    <row r="24" spans="1:9" ht="19.5" x14ac:dyDescent="0.25">
      <c r="A24" s="55"/>
      <c r="B24" s="58"/>
      <c r="C24" s="12" t="s">
        <v>10</v>
      </c>
      <c r="D24" s="23">
        <v>55</v>
      </c>
      <c r="E24" s="52"/>
      <c r="F24" s="60"/>
      <c r="G24" s="52"/>
      <c r="H24" s="66"/>
      <c r="I24" s="9"/>
    </row>
    <row r="25" spans="1:9" ht="19.5" x14ac:dyDescent="0.25">
      <c r="A25" s="53" t="s">
        <v>21</v>
      </c>
      <c r="B25" s="56" t="s">
        <v>33</v>
      </c>
      <c r="C25" s="12" t="s">
        <v>11</v>
      </c>
      <c r="D25" s="72">
        <v>6</v>
      </c>
      <c r="E25" s="50">
        <f>SUM(D25:D28)</f>
        <v>67</v>
      </c>
      <c r="F25" s="59">
        <f>E25*0.03</f>
        <v>2.0099999999999998</v>
      </c>
      <c r="G25" s="62">
        <v>3</v>
      </c>
      <c r="H25" s="50">
        <v>0</v>
      </c>
      <c r="I25" s="19" t="s">
        <v>46</v>
      </c>
    </row>
    <row r="26" spans="1:9" ht="19.5" x14ac:dyDescent="0.25">
      <c r="A26" s="54"/>
      <c r="B26" s="57"/>
      <c r="C26" s="12" t="s">
        <v>7</v>
      </c>
      <c r="D26" s="72">
        <v>1</v>
      </c>
      <c r="E26" s="51"/>
      <c r="F26" s="60"/>
      <c r="G26" s="63"/>
      <c r="H26" s="51"/>
      <c r="I26" s="19" t="s">
        <v>56</v>
      </c>
    </row>
    <row r="27" spans="1:9" ht="19.5" x14ac:dyDescent="0.25">
      <c r="A27" s="54"/>
      <c r="B27" s="57"/>
      <c r="C27" s="12" t="s">
        <v>29</v>
      </c>
      <c r="D27" s="23">
        <v>10</v>
      </c>
      <c r="E27" s="51"/>
      <c r="F27" s="60"/>
      <c r="G27" s="63"/>
      <c r="H27" s="51"/>
      <c r="I27" s="25"/>
    </row>
    <row r="28" spans="1:9" ht="19.5" x14ac:dyDescent="0.25">
      <c r="A28" s="55"/>
      <c r="B28" s="58"/>
      <c r="C28" s="12" t="s">
        <v>10</v>
      </c>
      <c r="D28" s="23">
        <v>50</v>
      </c>
      <c r="E28" s="52"/>
      <c r="F28" s="61"/>
      <c r="G28" s="64"/>
      <c r="H28" s="52"/>
      <c r="I28" s="20"/>
    </row>
    <row r="29" spans="1:9" ht="19.5" x14ac:dyDescent="0.25">
      <c r="A29" s="29" t="s">
        <v>22</v>
      </c>
      <c r="B29" s="41" t="s">
        <v>39</v>
      </c>
      <c r="C29" s="13" t="s">
        <v>12</v>
      </c>
      <c r="D29" s="10">
        <v>40</v>
      </c>
      <c r="E29" s="35">
        <f>SUM(D29:D37)</f>
        <v>77</v>
      </c>
      <c r="F29" s="38">
        <f>E29*0.03</f>
        <v>2.31</v>
      </c>
      <c r="G29" s="35">
        <v>2</v>
      </c>
      <c r="H29" s="35">
        <v>0</v>
      </c>
      <c r="I29" s="19" t="s">
        <v>47</v>
      </c>
    </row>
    <row r="30" spans="1:9" ht="19.5" x14ac:dyDescent="0.25">
      <c r="A30" s="30"/>
      <c r="B30" s="42"/>
      <c r="C30" s="13" t="s">
        <v>13</v>
      </c>
      <c r="D30" s="10">
        <v>9</v>
      </c>
      <c r="E30" s="36"/>
      <c r="F30" s="39"/>
      <c r="G30" s="36"/>
      <c r="H30" s="36"/>
      <c r="I30" s="19" t="s">
        <v>54</v>
      </c>
    </row>
    <row r="31" spans="1:9" ht="19.5" x14ac:dyDescent="0.25">
      <c r="A31" s="30"/>
      <c r="B31" s="42"/>
      <c r="C31" s="13" t="s">
        <v>11</v>
      </c>
      <c r="D31" s="10">
        <v>5</v>
      </c>
      <c r="E31" s="36"/>
      <c r="F31" s="39"/>
      <c r="G31" s="36"/>
      <c r="H31" s="36"/>
      <c r="I31" s="9"/>
    </row>
    <row r="32" spans="1:9" ht="19.5" x14ac:dyDescent="0.25">
      <c r="A32" s="30"/>
      <c r="B32" s="42"/>
      <c r="C32" s="13" t="s">
        <v>7</v>
      </c>
      <c r="D32" s="10">
        <v>1</v>
      </c>
      <c r="E32" s="36"/>
      <c r="F32" s="39"/>
      <c r="G32" s="36"/>
      <c r="H32" s="36"/>
    </row>
    <row r="33" spans="1:9" ht="19.5" x14ac:dyDescent="0.25">
      <c r="A33" s="30"/>
      <c r="B33" s="42"/>
      <c r="C33" s="13" t="s">
        <v>29</v>
      </c>
      <c r="D33" s="24">
        <v>5</v>
      </c>
      <c r="E33" s="36"/>
      <c r="F33" s="39"/>
      <c r="G33" s="36"/>
      <c r="H33" s="36"/>
      <c r="I33" s="9"/>
    </row>
    <row r="34" spans="1:9" ht="19.5" x14ac:dyDescent="0.25">
      <c r="A34" s="30"/>
      <c r="B34" s="42"/>
      <c r="C34" s="13" t="s">
        <v>16</v>
      </c>
      <c r="D34" s="10">
        <v>3</v>
      </c>
      <c r="E34" s="36"/>
      <c r="F34" s="39"/>
      <c r="G34" s="36"/>
      <c r="H34" s="36"/>
      <c r="I34" s="9"/>
    </row>
    <row r="35" spans="1:9" ht="19.5" x14ac:dyDescent="0.25">
      <c r="A35" s="30"/>
      <c r="B35" s="42"/>
      <c r="C35" s="13" t="s">
        <v>30</v>
      </c>
      <c r="D35" s="10">
        <v>2</v>
      </c>
      <c r="E35" s="36"/>
      <c r="F35" s="39"/>
      <c r="G35" s="36"/>
      <c r="H35" s="36"/>
      <c r="I35" s="9" t="s">
        <v>57</v>
      </c>
    </row>
    <row r="36" spans="1:9" ht="19.5" x14ac:dyDescent="0.25">
      <c r="A36" s="30"/>
      <c r="B36" s="42"/>
      <c r="C36" s="13" t="s">
        <v>17</v>
      </c>
      <c r="D36" s="10">
        <v>6</v>
      </c>
      <c r="E36" s="36"/>
      <c r="F36" s="39"/>
      <c r="G36" s="36"/>
      <c r="H36" s="36"/>
      <c r="I36" s="9"/>
    </row>
    <row r="37" spans="1:9" ht="39.6" customHeight="1" x14ac:dyDescent="0.25">
      <c r="A37" s="31"/>
      <c r="B37" s="43"/>
      <c r="C37" s="13" t="s">
        <v>10</v>
      </c>
      <c r="D37" s="24">
        <v>6</v>
      </c>
      <c r="E37" s="37"/>
      <c r="F37" s="40"/>
      <c r="G37" s="37"/>
      <c r="H37" s="37"/>
      <c r="I37" s="9"/>
    </row>
    <row r="38" spans="1:9" ht="19.5" x14ac:dyDescent="0.25">
      <c r="A38" s="29" t="s">
        <v>34</v>
      </c>
      <c r="B38" s="41" t="s">
        <v>36</v>
      </c>
      <c r="C38" s="13" t="s">
        <v>12</v>
      </c>
      <c r="D38" s="10">
        <v>15</v>
      </c>
      <c r="E38" s="35">
        <f>SUM(D38:D42)</f>
        <v>55</v>
      </c>
      <c r="F38" s="38">
        <f>E38*0.03</f>
        <v>1.65</v>
      </c>
      <c r="G38" s="47">
        <v>1.5</v>
      </c>
      <c r="H38" s="44">
        <v>0.5</v>
      </c>
      <c r="I38" s="9" t="s">
        <v>49</v>
      </c>
    </row>
    <row r="39" spans="1:9" ht="19.5" x14ac:dyDescent="0.25">
      <c r="A39" s="30"/>
      <c r="B39" s="42"/>
      <c r="C39" s="13" t="s">
        <v>13</v>
      </c>
      <c r="D39" s="10">
        <v>14</v>
      </c>
      <c r="E39" s="36"/>
      <c r="F39" s="39"/>
      <c r="G39" s="48"/>
      <c r="H39" s="45"/>
      <c r="I39" s="26">
        <v>0.5</v>
      </c>
    </row>
    <row r="40" spans="1:9" ht="19.5" x14ac:dyDescent="0.25">
      <c r="A40" s="30"/>
      <c r="B40" s="42"/>
      <c r="C40" s="13" t="s">
        <v>11</v>
      </c>
      <c r="D40" s="10">
        <v>2</v>
      </c>
      <c r="E40" s="36"/>
      <c r="F40" s="39"/>
      <c r="G40" s="48"/>
      <c r="H40" s="45"/>
      <c r="I40" s="22"/>
    </row>
    <row r="41" spans="1:9" ht="19.5" x14ac:dyDescent="0.25">
      <c r="A41" s="30"/>
      <c r="B41" s="42"/>
      <c r="C41" s="13" t="s">
        <v>29</v>
      </c>
      <c r="D41" s="24">
        <v>6</v>
      </c>
      <c r="E41" s="36"/>
      <c r="F41" s="39"/>
      <c r="G41" s="48"/>
      <c r="H41" s="45"/>
      <c r="I41" s="9"/>
    </row>
    <row r="42" spans="1:9" ht="19.5" x14ac:dyDescent="0.25">
      <c r="A42" s="31"/>
      <c r="B42" s="43"/>
      <c r="C42" s="13" t="s">
        <v>10</v>
      </c>
      <c r="D42" s="24">
        <v>18</v>
      </c>
      <c r="E42" s="37"/>
      <c r="F42" s="40"/>
      <c r="G42" s="49"/>
      <c r="H42" s="46"/>
      <c r="I42" s="9"/>
    </row>
    <row r="43" spans="1:9" ht="19.5" x14ac:dyDescent="0.25">
      <c r="A43" s="29" t="s">
        <v>23</v>
      </c>
      <c r="B43" s="41" t="s">
        <v>37</v>
      </c>
      <c r="C43" s="13" t="s">
        <v>12</v>
      </c>
      <c r="D43" s="10">
        <v>26</v>
      </c>
      <c r="E43" s="35">
        <f>SUM(D43:D48)</f>
        <v>94</v>
      </c>
      <c r="F43" s="38">
        <f>E43*0.03</f>
        <v>2.82</v>
      </c>
      <c r="G43" s="35">
        <v>2.5</v>
      </c>
      <c r="H43" s="44">
        <v>0.5</v>
      </c>
      <c r="I43" s="9" t="s">
        <v>55</v>
      </c>
    </row>
    <row r="44" spans="1:9" ht="19.5" x14ac:dyDescent="0.25">
      <c r="A44" s="30"/>
      <c r="B44" s="42"/>
      <c r="C44" s="13" t="s">
        <v>13</v>
      </c>
      <c r="D44" s="10">
        <v>30</v>
      </c>
      <c r="E44" s="36"/>
      <c r="F44" s="39"/>
      <c r="G44" s="36"/>
      <c r="H44" s="45"/>
      <c r="I44" s="26">
        <v>0.5</v>
      </c>
    </row>
    <row r="45" spans="1:9" ht="19.5" x14ac:dyDescent="0.25">
      <c r="A45" s="30"/>
      <c r="B45" s="42"/>
      <c r="C45" s="13" t="s">
        <v>48</v>
      </c>
      <c r="D45" s="10">
        <v>0</v>
      </c>
      <c r="E45" s="36"/>
      <c r="F45" s="39"/>
      <c r="G45" s="36"/>
      <c r="H45" s="45"/>
    </row>
    <row r="46" spans="1:9" ht="19.5" x14ac:dyDescent="0.25">
      <c r="A46" s="30"/>
      <c r="B46" s="42"/>
      <c r="C46" s="13" t="s">
        <v>11</v>
      </c>
      <c r="D46" s="10">
        <v>3</v>
      </c>
      <c r="E46" s="36"/>
      <c r="F46" s="39"/>
      <c r="G46" s="36"/>
      <c r="H46" s="45"/>
    </row>
    <row r="47" spans="1:9" ht="19.5" x14ac:dyDescent="0.25">
      <c r="A47" s="30"/>
      <c r="B47" s="42"/>
      <c r="C47" s="13" t="s">
        <v>29</v>
      </c>
      <c r="D47" s="24">
        <v>15</v>
      </c>
      <c r="E47" s="36"/>
      <c r="F47" s="39"/>
      <c r="G47" s="36"/>
      <c r="H47" s="45"/>
      <c r="I47" s="9"/>
    </row>
    <row r="48" spans="1:9" ht="19.5" x14ac:dyDescent="0.25">
      <c r="A48" s="31"/>
      <c r="B48" s="43"/>
      <c r="C48" s="13" t="s">
        <v>10</v>
      </c>
      <c r="D48" s="24">
        <v>20</v>
      </c>
      <c r="E48" s="37"/>
      <c r="F48" s="40"/>
      <c r="G48" s="37"/>
      <c r="H48" s="46"/>
      <c r="I48" s="9"/>
    </row>
    <row r="49" spans="1:9" ht="19.899999999999999" customHeight="1" x14ac:dyDescent="0.25">
      <c r="A49" s="29" t="s">
        <v>24</v>
      </c>
      <c r="B49" s="41" t="s">
        <v>38</v>
      </c>
      <c r="C49" s="13" t="s">
        <v>12</v>
      </c>
      <c r="D49" s="10">
        <v>16</v>
      </c>
      <c r="E49" s="35">
        <f>SUM(D49:D53)</f>
        <v>42</v>
      </c>
      <c r="F49" s="38">
        <f>E49*0.03</f>
        <v>1.26</v>
      </c>
      <c r="G49" s="35">
        <v>0.5</v>
      </c>
      <c r="H49" s="44">
        <v>0.5</v>
      </c>
      <c r="I49" s="26">
        <v>0.5</v>
      </c>
    </row>
    <row r="50" spans="1:9" ht="19.5" x14ac:dyDescent="0.25">
      <c r="A50" s="30"/>
      <c r="B50" s="42"/>
      <c r="C50" s="13" t="s">
        <v>13</v>
      </c>
      <c r="D50" s="10">
        <v>12</v>
      </c>
      <c r="E50" s="36"/>
      <c r="F50" s="39"/>
      <c r="G50" s="36"/>
      <c r="H50" s="45"/>
      <c r="I50" s="9"/>
    </row>
    <row r="51" spans="1:9" ht="19.5" x14ac:dyDescent="0.25">
      <c r="A51" s="30"/>
      <c r="B51" s="42"/>
      <c r="C51" s="13" t="s">
        <v>11</v>
      </c>
      <c r="D51" s="10">
        <v>2</v>
      </c>
      <c r="E51" s="36"/>
      <c r="F51" s="39"/>
      <c r="G51" s="36"/>
      <c r="H51" s="45"/>
      <c r="I51" s="9"/>
    </row>
    <row r="52" spans="1:9" ht="19.5" x14ac:dyDescent="0.25">
      <c r="A52" s="30"/>
      <c r="B52" s="42"/>
      <c r="C52" s="13" t="s">
        <v>29</v>
      </c>
      <c r="D52" s="10">
        <v>4</v>
      </c>
      <c r="E52" s="36"/>
      <c r="F52" s="39"/>
      <c r="G52" s="36"/>
      <c r="H52" s="45"/>
      <c r="I52" s="9"/>
    </row>
    <row r="53" spans="1:9" ht="19.5" x14ac:dyDescent="0.25">
      <c r="A53" s="31"/>
      <c r="B53" s="43"/>
      <c r="C53" s="13" t="s">
        <v>10</v>
      </c>
      <c r="D53" s="24">
        <v>8</v>
      </c>
      <c r="E53" s="37"/>
      <c r="F53" s="40"/>
      <c r="G53" s="37"/>
      <c r="H53" s="46"/>
      <c r="I53" s="9"/>
    </row>
    <row r="54" spans="1:9" ht="19.5" x14ac:dyDescent="0.25">
      <c r="A54" s="29" t="s">
        <v>25</v>
      </c>
      <c r="B54" s="32" t="s">
        <v>40</v>
      </c>
      <c r="C54" s="13" t="s">
        <v>5</v>
      </c>
      <c r="D54" s="10">
        <v>0</v>
      </c>
      <c r="E54" s="35">
        <f>SUM(D54:D59)</f>
        <v>32</v>
      </c>
      <c r="F54" s="38">
        <f>E54*0.03</f>
        <v>0.96</v>
      </c>
      <c r="G54" s="35">
        <v>1</v>
      </c>
      <c r="H54" s="35">
        <v>0</v>
      </c>
      <c r="I54" s="19" t="s">
        <v>53</v>
      </c>
    </row>
    <row r="55" spans="1:9" ht="19.5" x14ac:dyDescent="0.25">
      <c r="A55" s="30"/>
      <c r="B55" s="33"/>
      <c r="C55" s="13" t="s">
        <v>12</v>
      </c>
      <c r="D55" s="10">
        <v>5</v>
      </c>
      <c r="E55" s="36"/>
      <c r="F55" s="39"/>
      <c r="G55" s="36"/>
      <c r="H55" s="36"/>
    </row>
    <row r="56" spans="1:9" ht="19.5" x14ac:dyDescent="0.25">
      <c r="A56" s="30"/>
      <c r="B56" s="33"/>
      <c r="C56" s="13" t="s">
        <v>13</v>
      </c>
      <c r="D56" s="10">
        <v>15</v>
      </c>
      <c r="E56" s="36"/>
      <c r="F56" s="39"/>
      <c r="G56" s="36"/>
      <c r="H56" s="36"/>
      <c r="I56" s="9"/>
    </row>
    <row r="57" spans="1:9" ht="19.5" x14ac:dyDescent="0.25">
      <c r="A57" s="30"/>
      <c r="B57" s="33"/>
      <c r="C57" s="13" t="s">
        <v>11</v>
      </c>
      <c r="D57" s="10">
        <v>1</v>
      </c>
      <c r="E57" s="36"/>
      <c r="F57" s="39"/>
      <c r="G57" s="36"/>
      <c r="H57" s="36"/>
    </row>
    <row r="58" spans="1:9" ht="19.5" x14ac:dyDescent="0.25">
      <c r="A58" s="30"/>
      <c r="B58" s="33"/>
      <c r="C58" s="13" t="s">
        <v>29</v>
      </c>
      <c r="D58" s="10">
        <v>4</v>
      </c>
      <c r="E58" s="36"/>
      <c r="F58" s="39"/>
      <c r="G58" s="36"/>
      <c r="H58" s="36"/>
      <c r="I58" s="9"/>
    </row>
    <row r="59" spans="1:9" ht="23.45" customHeight="1" x14ac:dyDescent="0.25">
      <c r="A59" s="31"/>
      <c r="B59" s="34"/>
      <c r="C59" s="13" t="s">
        <v>10</v>
      </c>
      <c r="D59" s="24">
        <v>7</v>
      </c>
      <c r="E59" s="37"/>
      <c r="F59" s="40"/>
      <c r="G59" s="37"/>
      <c r="H59" s="37"/>
      <c r="I59" s="9"/>
    </row>
    <row r="60" spans="1:9" ht="25.15" customHeight="1" x14ac:dyDescent="0.25">
      <c r="A60" s="27" t="s">
        <v>51</v>
      </c>
      <c r="B60" s="28"/>
      <c r="C60" s="28"/>
      <c r="D60" s="28"/>
      <c r="E60" s="28"/>
      <c r="F60" s="28"/>
      <c r="G60" s="28"/>
      <c r="H60" s="28"/>
      <c r="I60" s="9"/>
    </row>
    <row r="61" spans="1:9" x14ac:dyDescent="0.25">
      <c r="A61" s="15" t="s">
        <v>52</v>
      </c>
      <c r="B61" s="16"/>
      <c r="C61" s="16"/>
      <c r="D61" s="17"/>
      <c r="E61" s="18"/>
      <c r="F61" s="18"/>
      <c r="G61" s="18"/>
      <c r="H61" s="18"/>
    </row>
  </sheetData>
  <autoFilter ref="A4:I61" xr:uid="{00000000-0001-0000-0000-000000000000}"/>
  <mergeCells count="58">
    <mergeCell ref="H13:H18"/>
    <mergeCell ref="A1:H1"/>
    <mergeCell ref="A2:H2"/>
    <mergeCell ref="A3:B3"/>
    <mergeCell ref="A5:A12"/>
    <mergeCell ref="B5:B12"/>
    <mergeCell ref="E5:E12"/>
    <mergeCell ref="F5:F12"/>
    <mergeCell ref="G5:G12"/>
    <mergeCell ref="H5:H12"/>
    <mergeCell ref="A13:A18"/>
    <mergeCell ref="B13:B18"/>
    <mergeCell ref="E13:E18"/>
    <mergeCell ref="F13:F18"/>
    <mergeCell ref="G13:G18"/>
    <mergeCell ref="H25:H28"/>
    <mergeCell ref="A19:A24"/>
    <mergeCell ref="B19:B24"/>
    <mergeCell ref="E19:E24"/>
    <mergeCell ref="F19:F24"/>
    <mergeCell ref="G19:G24"/>
    <mergeCell ref="H19:H24"/>
    <mergeCell ref="A25:A28"/>
    <mergeCell ref="B25:B28"/>
    <mergeCell ref="E25:E28"/>
    <mergeCell ref="F25:F28"/>
    <mergeCell ref="G25:G28"/>
    <mergeCell ref="H38:H42"/>
    <mergeCell ref="A29:A37"/>
    <mergeCell ref="B29:B37"/>
    <mergeCell ref="E29:E37"/>
    <mergeCell ref="F29:F37"/>
    <mergeCell ref="G29:G37"/>
    <mergeCell ref="H29:H37"/>
    <mergeCell ref="A38:A42"/>
    <mergeCell ref="B38:B42"/>
    <mergeCell ref="E38:E42"/>
    <mergeCell ref="F38:F42"/>
    <mergeCell ref="G38:G42"/>
    <mergeCell ref="H49:H53"/>
    <mergeCell ref="A43:A48"/>
    <mergeCell ref="B43:B48"/>
    <mergeCell ref="E43:E48"/>
    <mergeCell ref="F43:F48"/>
    <mergeCell ref="G43:G48"/>
    <mergeCell ref="H43:H48"/>
    <mergeCell ref="A49:A53"/>
    <mergeCell ref="B49:B53"/>
    <mergeCell ref="E49:E53"/>
    <mergeCell ref="F49:F53"/>
    <mergeCell ref="G49:G53"/>
    <mergeCell ref="A60:H60"/>
    <mergeCell ref="A54:A59"/>
    <mergeCell ref="B54:B59"/>
    <mergeCell ref="E54:E59"/>
    <mergeCell ref="F54:F59"/>
    <mergeCell ref="G54:G59"/>
    <mergeCell ref="H54:H59"/>
  </mergeCells>
  <phoneticPr fontId="1" type="noConversion"/>
  <pageMargins left="0.43307086614173229" right="0.23622047244094491" top="0.35433070866141736" bottom="0.35433070866141736" header="0.31496062992125984" footer="0.31496062992125984"/>
  <pageSetup paperSize="9" orientation="portrait" r:id="rId1"/>
  <rowBreaks count="1" manualBreakCount="1">
    <brk id="28" max="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2</vt:i4>
      </vt:variant>
    </vt:vector>
  </HeadingPairs>
  <TitlesOfParts>
    <vt:vector size="3" baseType="lpstr">
      <vt:lpstr>工作表1</vt:lpstr>
      <vt:lpstr>工作表1!Print_Area</vt:lpstr>
      <vt:lpstr>工作表1!Print_Titles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張佩婷</cp:lastModifiedBy>
  <cp:lastPrinted>2026-06-02T01:14:10Z</cp:lastPrinted>
  <dcterms:created xsi:type="dcterms:W3CDTF">2019-03-05T02:59:10Z</dcterms:created>
  <dcterms:modified xsi:type="dcterms:W3CDTF">2026-06-02T01:21:50Z</dcterms:modified>
</cp:coreProperties>
</file>